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M18" i="26" l="1"/>
  <c r="L18" i="26"/>
  <c r="K18" i="26"/>
  <c r="I18" i="26"/>
  <c r="H18" i="26"/>
  <c r="G18" i="26"/>
  <c r="E18" i="26"/>
  <c r="D18" i="26"/>
  <c r="C18" i="26"/>
  <c r="B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N11" i="26"/>
  <c r="J11" i="26"/>
  <c r="F11" i="26"/>
  <c r="J18" i="26" l="1"/>
  <c r="F18" i="26"/>
  <c r="N18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<sst xmlns="http://schemas.openxmlformats.org/spreadsheetml/2006/main" count="57" uniqueCount="40">
  <si>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</si>
  <si>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</si>
  <si>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</si>
  <si>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</si>
  <si>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</si>
  <si>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</si>
  <si>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</si>
  <si>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</si>
  <si>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</si>
  <si>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</si>
  <si>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</si>
  <si>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</si>
  <si>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</si>
  <si>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</si>
  <si>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</si>
  <si>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</si>
  <si>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</si>
  <si>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</si>
  <si>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</si>
  <si>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</si>
  <si>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</si>
  <si>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</si>
  <si>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</si>
  <si>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</si>
  <si>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</si>
  <si>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</si>
  <si>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</si>
  <si>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</si>
  <si>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</si>
  <si>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</si>
  <si>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</si>
  <si>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</si>
  <si>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</si>
  <si>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جدول 4.5</t>
  </si>
  <si>
    <t>محافظة : البقاع</t>
  </si>
  <si>
    <t>عدد اناث الماشية حسب الفصائل وفئة عمر الحائز 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</si>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</sst>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15" xfId="0" applyFont="1" applyBorder="1" applyAlignment="1">
      <alignment horizontal="center" vertical="center" readingOrder="1"/>
    </xf>
    <xf numFmtId="0" fontId="2" fillId="0" borderId="18" xfId="0" applyFont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readingOrder="1"/>
    </xf>
    <xf numFmtId="0" fontId="2" fillId="0" borderId="17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0" fontId="2" fillId="0" borderId="28" xfId="0" applyFont="1" applyBorder="1" applyAlignment="1">
      <alignment horizontal="center" vertical="center" readingOrder="1"/>
    </xf>
    <xf numFmtId="0" fontId="2" fillId="0" borderId="20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0" fontId="1" fillId="0" borderId="0" xfId="0" applyFont="1"/>
    <xf numFmtId="0" fontId="1" fillId="0" borderId="45" xfId="0" applyFont="1" applyBorder="1"/>
    <xf numFmtId="0" fontId="3" fillId="0" borderId="43" xfId="0" applyFont="1" applyBorder="1" applyAlignment="1">
      <alignment horizontal="right" vertical="center" readingOrder="1"/>
    </xf>
    <xf numFmtId="165" fontId="8" fillId="0" borderId="32" xfId="1" applyNumberFormat="1" applyFont="1" applyBorder="1"/>
    <xf numFmtId="165" fontId="8" fillId="0" borderId="33" xfId="1" applyNumberFormat="1" applyFont="1" applyBorder="1"/>
    <xf numFmtId="165" fontId="8" fillId="0" borderId="34" xfId="1" applyNumberFormat="1" applyFont="1" applyBorder="1"/>
    <xf numFmtId="164" fontId="9" fillId="0" borderId="35" xfId="0" applyNumberFormat="1" applyFont="1" applyBorder="1" applyAlignment="1">
      <alignment vertical="center" readingOrder="1"/>
    </xf>
    <xf numFmtId="164" fontId="9" fillId="0" borderId="36" xfId="0" applyNumberFormat="1" applyFont="1" applyBorder="1" applyAlignment="1">
      <alignment vertical="center" readingOrder="1"/>
    </xf>
    <xf numFmtId="165" fontId="8" fillId="0" borderId="11" xfId="1" applyNumberFormat="1" applyFont="1" applyBorder="1"/>
    <xf numFmtId="165" fontId="8" fillId="0" borderId="8" xfId="1" applyNumberFormat="1" applyFont="1" applyBorder="1"/>
    <xf numFmtId="165" fontId="8" fillId="0" borderId="1" xfId="1" applyNumberFormat="1" applyFont="1" applyBorder="1"/>
    <xf numFmtId="164" fontId="9" fillId="0" borderId="37" xfId="0" applyNumberFormat="1" applyFont="1" applyBorder="1" applyAlignment="1">
      <alignment vertical="center" readingOrder="1"/>
    </xf>
    <xf numFmtId="164" fontId="9" fillId="0" borderId="7" xfId="0" applyNumberFormat="1" applyFont="1" applyBorder="1" applyAlignment="1">
      <alignment vertical="center" readingOrder="1"/>
    </xf>
    <xf numFmtId="165" fontId="8" fillId="0" borderId="38" xfId="1" applyNumberFormat="1" applyFont="1" applyBorder="1"/>
    <xf numFmtId="165" fontId="8" fillId="0" borderId="39" xfId="1" applyNumberFormat="1" applyFont="1" applyBorder="1"/>
    <xf numFmtId="165" fontId="8" fillId="0" borderId="40" xfId="1" applyNumberFormat="1" applyFont="1" applyBorder="1"/>
    <xf numFmtId="164" fontId="9" fillId="0" borderId="41" xfId="0" applyNumberFormat="1" applyFont="1" applyBorder="1" applyAlignment="1">
      <alignment vertical="center" readingOrder="1"/>
    </xf>
    <xf numFmtId="164" fontId="9" fillId="0" borderId="42" xfId="0" applyNumberFormat="1" applyFont="1" applyBorder="1" applyAlignment="1">
      <alignment vertical="center" readingOrder="1"/>
    </xf>
    <xf numFmtId="165" fontId="10" fillId="0" borderId="43" xfId="1" applyNumberFormat="1" applyFont="1" applyBorder="1"/>
    <xf numFmtId="165" fontId="10" fillId="0" borderId="29" xfId="1" applyNumberFormat="1" applyFont="1" applyBorder="1"/>
    <xf numFmtId="165" fontId="10" fillId="0" borderId="31" xfId="1" applyNumberFormat="1" applyFont="1" applyBorder="1"/>
    <xf numFmtId="164" fontId="3" fillId="0" borderId="44" xfId="0" applyNumberFormat="1" applyFont="1" applyBorder="1" applyAlignment="1">
      <alignment vertical="center" readingOrder="1"/>
    </xf>
    <xf numFmtId="164" fontId="3" fillId="0" borderId="30" xfId="0" applyNumberFormat="1" applyFont="1" applyBorder="1" applyAlignment="1">
      <alignment vertical="center" readingOrder="1"/>
    </xf>
    <xf numFmtId="0" fontId="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22" xfId="0" applyFont="1" applyBorder="1" applyAlignment="1">
      <alignment horizontal="center" vertical="center" readingOrder="1"/>
    </xf>
    <xf numFmtId="0" fontId="2" fillId="0" borderId="24" xfId="0" applyFont="1" applyBorder="1" applyAlignment="1">
      <alignment horizontal="center" vertical="center" readingOrder="1"/>
    </xf>
    <xf numFmtId="0" fontId="2" fillId="0" borderId="20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readingOrder="1"/>
    </xf>
    <xf numFmtId="0" fontId="5" fillId="0" borderId="1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7109375" customWidth="1"/>
    <col min="3" max="3" width="8.28515625" customWidth="1"/>
    <col min="4" max="4" width="9.42578125" customWidth="1"/>
    <col min="5" max="5" width="8.85546875" customWidth="1"/>
    <col min="6" max="6" width="12.42578125" customWidth="1"/>
    <col min="7" max="7" width="8.28515625" customWidth="1"/>
    <col min="8" max="8" width="9.140625" customWidth="1"/>
    <col min="9" max="9" width="9.28515625" customWidth="1"/>
    <col min="10" max="10" width="11.42578125" customWidth="1"/>
    <col min="11" max="11" width="8.28515625" customWidth="1"/>
    <col min="12" max="12" width="10.42578125" customWidth="1"/>
    <col min="13" max="13" width="9.42578125" customWidth="1"/>
    <col min="14" max="14" width="12.42578125" customWidth="1"/>
  </cols>
  <sheetData>
    <row r="1" spans="1:14" ht="42" customHeight="1" x14ac:dyDescent="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63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13" t="s">
        <v>33</v>
      </c>
    </row>
    <row r="5" spans="1:14" ht="16.5" customHeight="1" thickBot="1" x14ac:dyDescent="0.3">
      <c r="A5" s="40" t="s">
        <v>32</v>
      </c>
      <c r="B5" s="47" t="s">
        <v>27</v>
      </c>
      <c r="C5" s="49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6.5" customHeight="1" thickBot="1" x14ac:dyDescent="0.3">
      <c r="A6" s="41"/>
      <c r="B6" s="48"/>
      <c r="C6" s="52" t="s">
        <v>10</v>
      </c>
      <c r="D6" s="53"/>
      <c r="E6" s="53"/>
      <c r="F6" s="54"/>
      <c r="G6" s="52" t="s">
        <v>11</v>
      </c>
      <c r="H6" s="53"/>
      <c r="I6" s="53"/>
      <c r="J6" s="54"/>
      <c r="K6" s="52" t="s">
        <v>13</v>
      </c>
      <c r="L6" s="53"/>
      <c r="M6" s="53"/>
      <c r="N6" s="54"/>
    </row>
    <row r="7" spans="1:14" ht="15" customHeight="1" x14ac:dyDescent="0.25">
      <c r="A7" s="41"/>
      <c r="B7" s="43" t="s">
        <v>8</v>
      </c>
      <c r="C7" s="45" t="s">
        <v>12</v>
      </c>
      <c r="D7" s="46" t="s">
        <v>7</v>
      </c>
      <c r="E7" s="46" t="s">
        <v>7</v>
      </c>
      <c r="F7" s="44" t="s">
        <v>31</v>
      </c>
      <c r="G7" s="45" t="s">
        <v>12</v>
      </c>
      <c r="H7" s="46" t="s">
        <v>7</v>
      </c>
      <c r="I7" s="46" t="s">
        <v>7</v>
      </c>
      <c r="J7" s="44" t="s">
        <v>31</v>
      </c>
      <c r="K7" s="45" t="s">
        <v>12</v>
      </c>
      <c r="L7" s="46" t="s">
        <v>7</v>
      </c>
      <c r="M7" s="46" t="s">
        <v>7</v>
      </c>
      <c r="N7" s="44" t="s">
        <v>31</v>
      </c>
    </row>
    <row r="8" spans="1:14" ht="15" customHeight="1" x14ac:dyDescent="0.25">
      <c r="A8" s="41"/>
      <c r="B8" s="43"/>
      <c r="C8" s="45"/>
      <c r="D8" s="46"/>
      <c r="E8" s="46"/>
      <c r="F8" s="44"/>
      <c r="G8" s="45"/>
      <c r="H8" s="46"/>
      <c r="I8" s="46"/>
      <c r="J8" s="44"/>
      <c r="K8" s="45"/>
      <c r="L8" s="46"/>
      <c r="M8" s="46"/>
      <c r="N8" s="44"/>
    </row>
    <row r="9" spans="1:14" ht="15" customHeight="1" x14ac:dyDescent="0.25">
      <c r="A9" s="41"/>
      <c r="B9" s="43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22.5" customHeight="1" thickBot="1" x14ac:dyDescent="0.3">
      <c r="A10" s="42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36</v>
      </c>
      <c r="B11" s="16">
        <v>3</v>
      </c>
      <c r="C11" s="17">
        <v>2</v>
      </c>
      <c r="D11" s="18">
        <v>130</v>
      </c>
      <c r="E11" s="18">
        <v>70</v>
      </c>
      <c r="F11" s="19">
        <f t="shared" ref="F11:F18" si="0">E11/C11</f>
        <v>35</v>
      </c>
      <c r="G11" s="17">
        <v>1</v>
      </c>
      <c r="H11" s="18">
        <v>3000</v>
      </c>
      <c r="I11" s="18">
        <v>0</v>
      </c>
      <c r="J11" s="20">
        <f t="shared" ref="J11:J18" si="1">I11/G11</f>
        <v>0</v>
      </c>
      <c r="K11" s="18">
        <v>1</v>
      </c>
      <c r="L11" s="18">
        <v>600</v>
      </c>
      <c r="M11" s="18">
        <v>520</v>
      </c>
      <c r="N11" s="20">
        <f t="shared" ref="N11:N18" si="2">M11/K11</f>
        <v>520</v>
      </c>
    </row>
    <row r="12" spans="1:14" x14ac:dyDescent="0.25">
      <c r="A12" s="12" t="s">
        <v>0</v>
      </c>
      <c r="B12" s="21">
        <v>48</v>
      </c>
      <c r="C12" s="22">
        <v>22</v>
      </c>
      <c r="D12" s="23">
        <v>328</v>
      </c>
      <c r="E12" s="23">
        <v>225</v>
      </c>
      <c r="F12" s="24">
        <f t="shared" si="0"/>
        <v>10.227272727272727</v>
      </c>
      <c r="G12" s="22">
        <v>25</v>
      </c>
      <c r="H12" s="23">
        <v>3029</v>
      </c>
      <c r="I12" s="23">
        <v>2081</v>
      </c>
      <c r="J12" s="25">
        <f t="shared" si="1"/>
        <v>83.24</v>
      </c>
      <c r="K12" s="23">
        <v>23</v>
      </c>
      <c r="L12" s="23">
        <v>2694</v>
      </c>
      <c r="M12" s="23">
        <v>1648</v>
      </c>
      <c r="N12" s="25">
        <f t="shared" si="2"/>
        <v>71.652173913043484</v>
      </c>
    </row>
    <row r="13" spans="1:14" x14ac:dyDescent="0.25">
      <c r="A13" s="12" t="s">
        <v>1</v>
      </c>
      <c r="B13" s="21">
        <v>222</v>
      </c>
      <c r="C13" s="22">
        <v>107</v>
      </c>
      <c r="D13" s="23">
        <v>2384</v>
      </c>
      <c r="E13" s="23">
        <v>1681</v>
      </c>
      <c r="F13" s="24">
        <f t="shared" si="0"/>
        <v>15.710280373831775</v>
      </c>
      <c r="G13" s="22">
        <v>115</v>
      </c>
      <c r="H13" s="23">
        <v>13813</v>
      </c>
      <c r="I13" s="23">
        <v>9520</v>
      </c>
      <c r="J13" s="25">
        <f t="shared" si="1"/>
        <v>82.782608695652172</v>
      </c>
      <c r="K13" s="23">
        <v>104</v>
      </c>
      <c r="L13" s="23">
        <v>21233</v>
      </c>
      <c r="M13" s="23">
        <v>13325</v>
      </c>
      <c r="N13" s="25">
        <f t="shared" si="2"/>
        <v>128.125</v>
      </c>
    </row>
    <row r="14" spans="1:14" x14ac:dyDescent="0.25">
      <c r="A14" s="12" t="s">
        <v>3</v>
      </c>
      <c r="B14" s="21">
        <v>482</v>
      </c>
      <c r="C14" s="22">
        <v>234</v>
      </c>
      <c r="D14" s="23">
        <v>5960</v>
      </c>
      <c r="E14" s="23">
        <v>4085</v>
      </c>
      <c r="F14" s="24">
        <f t="shared" si="0"/>
        <v>17.457264957264957</v>
      </c>
      <c r="G14" s="22">
        <v>217</v>
      </c>
      <c r="H14" s="23">
        <v>20449</v>
      </c>
      <c r="I14" s="23">
        <v>12322</v>
      </c>
      <c r="J14" s="25">
        <f t="shared" si="1"/>
        <v>56.783410138248847</v>
      </c>
      <c r="K14" s="23">
        <v>216</v>
      </c>
      <c r="L14" s="23">
        <v>20357</v>
      </c>
      <c r="M14" s="23">
        <v>12924</v>
      </c>
      <c r="N14" s="25">
        <f t="shared" si="2"/>
        <v>59.833333333333336</v>
      </c>
    </row>
    <row r="15" spans="1:14" x14ac:dyDescent="0.25">
      <c r="A15" s="12" t="s">
        <v>2</v>
      </c>
      <c r="B15" s="21">
        <v>510</v>
      </c>
      <c r="C15" s="22">
        <v>233</v>
      </c>
      <c r="D15" s="23">
        <v>4535</v>
      </c>
      <c r="E15" s="23">
        <v>2740</v>
      </c>
      <c r="F15" s="24">
        <f t="shared" si="0"/>
        <v>11.759656652360515</v>
      </c>
      <c r="G15" s="22">
        <v>244</v>
      </c>
      <c r="H15" s="23">
        <v>29786</v>
      </c>
      <c r="I15" s="23">
        <v>17663</v>
      </c>
      <c r="J15" s="25">
        <f t="shared" si="1"/>
        <v>72.389344262295083</v>
      </c>
      <c r="K15" s="23">
        <v>220</v>
      </c>
      <c r="L15" s="23">
        <v>24974</v>
      </c>
      <c r="M15" s="23">
        <v>14080</v>
      </c>
      <c r="N15" s="25">
        <f t="shared" si="2"/>
        <v>64</v>
      </c>
    </row>
    <row r="16" spans="1:14" x14ac:dyDescent="0.25">
      <c r="A16" s="12" t="s">
        <v>4</v>
      </c>
      <c r="B16" s="21">
        <v>326</v>
      </c>
      <c r="C16" s="22">
        <v>167</v>
      </c>
      <c r="D16" s="23">
        <v>3139</v>
      </c>
      <c r="E16" s="23">
        <v>1921</v>
      </c>
      <c r="F16" s="24">
        <f t="shared" si="0"/>
        <v>11.502994011976048</v>
      </c>
      <c r="G16" s="22">
        <v>129</v>
      </c>
      <c r="H16" s="23">
        <v>13929</v>
      </c>
      <c r="I16" s="23">
        <v>8926</v>
      </c>
      <c r="J16" s="25">
        <f t="shared" si="1"/>
        <v>69.193798449612402</v>
      </c>
      <c r="K16" s="23">
        <v>151</v>
      </c>
      <c r="L16" s="23">
        <v>18151</v>
      </c>
      <c r="M16" s="23">
        <v>11196</v>
      </c>
      <c r="N16" s="25">
        <f t="shared" si="2"/>
        <v>74.145695364238406</v>
      </c>
    </row>
    <row r="17" spans="1:14" ht="15.75" thickBot="1" x14ac:dyDescent="0.3">
      <c r="A17" s="14" t="s">
        <v>5</v>
      </c>
      <c r="B17" s="26">
        <v>274</v>
      </c>
      <c r="C17" s="27">
        <v>148</v>
      </c>
      <c r="D17" s="28">
        <v>2285</v>
      </c>
      <c r="E17" s="28">
        <v>1343</v>
      </c>
      <c r="F17" s="29">
        <f t="shared" si="0"/>
        <v>9.0743243243243246</v>
      </c>
      <c r="G17" s="27">
        <v>96</v>
      </c>
      <c r="H17" s="28">
        <v>5878</v>
      </c>
      <c r="I17" s="28">
        <v>3453</v>
      </c>
      <c r="J17" s="30">
        <f t="shared" si="1"/>
        <v>35.96875</v>
      </c>
      <c r="K17" s="28">
        <v>116</v>
      </c>
      <c r="L17" s="28">
        <v>12262</v>
      </c>
      <c r="M17" s="28">
        <v>6857</v>
      </c>
      <c r="N17" s="30">
        <f t="shared" si="2"/>
        <v>59.112068965517238</v>
      </c>
    </row>
    <row r="18" spans="1:14" ht="15.75" thickBot="1" x14ac:dyDescent="0.3">
      <c r="A18" s="15" t="s">
        <v>6</v>
      </c>
      <c r="B18" s="31">
        <f>SUM(B11:B17)</f>
        <v>1865</v>
      </c>
      <c r="C18" s="32">
        <f>SUM(C11:C17)</f>
        <v>913</v>
      </c>
      <c r="D18" s="33">
        <f>SUM(D11:D17)</f>
        <v>18761</v>
      </c>
      <c r="E18" s="33">
        <f>SUM(E11:E17)</f>
        <v>12065</v>
      </c>
      <c r="F18" s="34">
        <f t="shared" si="0"/>
        <v>13.214676889375685</v>
      </c>
      <c r="G18" s="32">
        <f>SUM(G11:G17)</f>
        <v>827</v>
      </c>
      <c r="H18" s="33">
        <f>SUM(H11:H17)</f>
        <v>89884</v>
      </c>
      <c r="I18" s="33">
        <f>SUM(I11:I17)</f>
        <v>53965</v>
      </c>
      <c r="J18" s="35">
        <f t="shared" si="1"/>
        <v>65.253929866989111</v>
      </c>
      <c r="K18" s="33">
        <f>SUM(K11:K17)</f>
        <v>831</v>
      </c>
      <c r="L18" s="33">
        <f>SUM(L11:L17)</f>
        <v>100271</v>
      </c>
      <c r="M18" s="33">
        <f>SUM(M11:M17)</f>
        <v>60550</v>
      </c>
      <c r="N18" s="35">
        <f t="shared" si="2"/>
        <v>72.864019253910953</v>
      </c>
    </row>
    <row r="20" spans="1:14" x14ac:dyDescent="0.25">
      <c r="A20" s="38" t="s">
        <v>37</v>
      </c>
      <c r="B20" s="38"/>
      <c r="C20" s="38"/>
      <c r="D20" s="38"/>
      <c r="E20" s="38"/>
    </row>
    <row r="21" spans="1:14" x14ac:dyDescent="0.25">
      <c r="A21" s="38" t="s">
        <v>38</v>
      </c>
      <c r="B21" s="38"/>
      <c r="C21" s="38"/>
      <c r="D21" s="38"/>
      <c r="E21" s="38"/>
    </row>
  </sheetData>
  <mergeCells count="23">
    <mergeCell ref="A20:E20"/>
    <mergeCell ref="C6:F6"/>
    <mergeCell ref="G6:J6"/>
    <mergeCell ref="K6:N6"/>
    <mergeCell ref="C7:C8"/>
    <mergeCell ref="D7:D8"/>
    <mergeCell ref="E7:E8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